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45" windowWidth="17280" windowHeight="10275" tabRatio="731" activeTab="0"/>
  </bookViews>
  <sheets>
    <sheet name="title &amp; contents" sheetId="1" r:id="rId1"/>
    <sheet name="area &amp; perimeter" sheetId="2" r:id="rId2"/>
    <sheet name="volume" sheetId="3" r:id="rId3"/>
    <sheet name="surface area" sheetId="4" r:id="rId4"/>
  </sheets>
  <definedNames/>
  <calcPr fullCalcOnLoad="1"/>
</workbook>
</file>

<file path=xl/sharedStrings.xml><?xml version="1.0" encoding="utf-8"?>
<sst xmlns="http://schemas.openxmlformats.org/spreadsheetml/2006/main" count="120" uniqueCount="59">
  <si>
    <t>2(base) + 2(height)</t>
  </si>
  <si>
    <t>Perimeter is</t>
  </si>
  <si>
    <t>parallelogram</t>
  </si>
  <si>
    <t>Area is</t>
  </si>
  <si>
    <t>(base)(height)</t>
  </si>
  <si>
    <t>Area is the number of square units.</t>
  </si>
  <si>
    <t>Formulas are used so the number of squares need not be counted.</t>
  </si>
  <si>
    <t>Enter the required dimensions and the colored cell will compute the required perimeter  or area.</t>
  </si>
  <si>
    <t>Volume is the number of cubic units.</t>
  </si>
  <si>
    <t>Formulas are used so the number of cubes need not be counted.</t>
  </si>
  <si>
    <t>Prism</t>
  </si>
  <si>
    <t>(length)</t>
  </si>
  <si>
    <t>(width)</t>
  </si>
  <si>
    <t>(height)</t>
  </si>
  <si>
    <t>Pyramid</t>
  </si>
  <si>
    <t>(radius)</t>
  </si>
  <si>
    <t>Cylinder</t>
  </si>
  <si>
    <t>Cone</t>
  </si>
  <si>
    <t>volume in cubic units</t>
  </si>
  <si>
    <t>Page</t>
  </si>
  <si>
    <t>Contents</t>
  </si>
  <si>
    <t>●</t>
  </si>
  <si>
    <t>title &amp; contents</t>
  </si>
  <si>
    <t>area.xls</t>
  </si>
  <si>
    <t>Look at the colored cells at the top of each sheet for the hot spots that operate the sheet.</t>
  </si>
  <si>
    <t>volume</t>
  </si>
  <si>
    <t>area &amp; perimeter</t>
  </si>
  <si>
    <t>rectangle, square, parallelogram, trapezoid, triangle, circle</t>
  </si>
  <si>
    <t>mixed area graphic</t>
  </si>
  <si>
    <t>Perimeter is the number of units.</t>
  </si>
  <si>
    <t>prism, pyramid, cylinder, cone</t>
  </si>
  <si>
    <t>volume graphic</t>
  </si>
  <si>
    <t>units</t>
  </si>
  <si>
    <t>square units</t>
  </si>
  <si>
    <t>base:</t>
  </si>
  <si>
    <t>height:</t>
  </si>
  <si>
    <t>perimeter:</t>
  </si>
  <si>
    <t>area:</t>
  </si>
  <si>
    <t>Enter dimensions in yellow cells.</t>
  </si>
  <si>
    <t>Triangle</t>
  </si>
  <si>
    <t>area is (base)(height) / 2</t>
  </si>
  <si>
    <t>Trapezoid</t>
  </si>
  <si>
    <r>
      <t>base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</si>
  <si>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r>
      <t>base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:</t>
    </r>
  </si>
  <si>
    <r>
      <t>area is [(base</t>
    </r>
    <r>
      <rPr>
        <b/>
        <vertAlign val="subscript"/>
        <sz val="12"/>
        <color indexed="48"/>
        <rFont val="Arial"/>
        <family val="2"/>
      </rPr>
      <t>1</t>
    </r>
    <r>
      <rPr>
        <b/>
        <sz val="12"/>
        <color indexed="48"/>
        <rFont val="Arial"/>
        <family val="2"/>
      </rPr>
      <t>)+(base</t>
    </r>
    <r>
      <rPr>
        <b/>
        <vertAlign val="subscript"/>
        <sz val="12"/>
        <color indexed="48"/>
        <rFont val="Arial"/>
        <family val="2"/>
      </rPr>
      <t>2</t>
    </r>
    <r>
      <rPr>
        <b/>
        <sz val="12"/>
        <color indexed="48"/>
        <rFont val="Arial"/>
        <family val="2"/>
      </rPr>
      <t>)](height) / 2</t>
    </r>
  </si>
  <si>
    <t>circumference:</t>
  </si>
  <si>
    <t>radius:</t>
  </si>
  <si>
    <t>diameter:</t>
  </si>
  <si>
    <t>Circle</t>
  </si>
  <si>
    <r>
      <t xml:space="preserve">area is </t>
    </r>
    <r>
      <rPr>
        <b/>
        <sz val="12"/>
        <rFont val="Arial"/>
        <family val="0"/>
      </rPr>
      <t>π</t>
    </r>
    <r>
      <rPr>
        <b/>
        <sz val="12"/>
        <rFont val="Arial"/>
        <family val="2"/>
      </rPr>
      <t>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or </t>
    </r>
    <r>
      <rPr>
        <b/>
        <sz val="12"/>
        <rFont val="Arial"/>
        <family val="0"/>
      </rPr>
      <t>π</t>
    </r>
    <r>
      <rPr>
        <b/>
        <sz val="12"/>
        <rFont val="Arial"/>
        <family val="2"/>
      </rPr>
      <t>(d/2)</t>
    </r>
    <r>
      <rPr>
        <b/>
        <vertAlign val="superscript"/>
        <sz val="12"/>
        <rFont val="Arial"/>
        <family val="2"/>
      </rPr>
      <t>2</t>
    </r>
  </si>
  <si>
    <t>Sometimes</t>
  </si>
  <si>
    <t>more than one</t>
  </si>
  <si>
    <t>formula is used</t>
  </si>
  <si>
    <t>to compute an area.</t>
  </si>
  <si>
    <t>surface area</t>
  </si>
  <si>
    <t>Surface area = 2(length)(width) + 2(length)(height) + 2(width)(height)</t>
  </si>
  <si>
    <r>
      <t>Surface area = 2(radius)(height)(</t>
    </r>
    <r>
      <rPr>
        <sz val="16"/>
        <rFont val="Calibri"/>
        <family val="2"/>
      </rPr>
      <t>Π</t>
    </r>
    <r>
      <rPr>
        <sz val="16"/>
        <rFont val="Arial"/>
        <family val="2"/>
      </rPr>
      <t>) + 2(radius)</t>
    </r>
    <r>
      <rPr>
        <sz val="16"/>
        <rFont val="Calibri"/>
        <family val="2"/>
      </rPr>
      <t>²</t>
    </r>
    <r>
      <rPr>
        <sz val="16"/>
        <rFont val="Arial"/>
        <family val="2"/>
      </rPr>
      <t>(</t>
    </r>
    <r>
      <rPr>
        <sz val="16"/>
        <rFont val="Calibri"/>
        <family val="2"/>
      </rPr>
      <t>Π</t>
    </r>
    <r>
      <rPr>
        <sz val="16"/>
        <rFont val="Arial"/>
        <family val="2"/>
      </rPr>
      <t>)</t>
    </r>
  </si>
  <si>
    <t>prism, cylinder</t>
  </si>
  <si>
    <t>© 2002, 2008, 2012 A. Azzolino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</si>
</sst>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48"/>
      <name val="Arial"/>
      <family val="2"/>
    </font>
    <font>
      <b/>
      <vertAlign val="subscript"/>
      <sz val="12"/>
      <color indexed="4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33" borderId="18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7" fillId="34" borderId="2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7" fillId="34" borderId="18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57150</xdr:rowOff>
    </xdr:from>
    <xdr:to>
      <xdr:col>3</xdr:col>
      <xdr:colOff>571500</xdr:colOff>
      <xdr:row>9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571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76200</xdr:rowOff>
    </xdr:from>
    <xdr:to>
      <xdr:col>9</xdr:col>
      <xdr:colOff>723900</xdr:colOff>
      <xdr:row>9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43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</xdr:row>
      <xdr:rowOff>133350</xdr:rowOff>
    </xdr:from>
    <xdr:to>
      <xdr:col>3</xdr:col>
      <xdr:colOff>581025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076450"/>
          <a:ext cx="1514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10</xdr:row>
      <xdr:rowOff>152400</xdr:rowOff>
    </xdr:from>
    <xdr:to>
      <xdr:col>9</xdr:col>
      <xdr:colOff>752475</xdr:colOff>
      <xdr:row>17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2095500"/>
          <a:ext cx="1514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104775</xdr:rowOff>
    </xdr:from>
    <xdr:to>
      <xdr:col>3</xdr:col>
      <xdr:colOff>561975</xdr:colOff>
      <xdr:row>25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762375"/>
          <a:ext cx="1581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800100</xdr:colOff>
      <xdr:row>18</xdr:row>
      <xdr:rowOff>66675</xdr:rowOff>
    </xdr:from>
    <xdr:to>
      <xdr:col>10</xdr:col>
      <xdr:colOff>571500</xdr:colOff>
      <xdr:row>24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3724275"/>
          <a:ext cx="1514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9</xdr:row>
      <xdr:rowOff>38100</xdr:rowOff>
    </xdr:from>
    <xdr:to>
      <xdr:col>17</xdr:col>
      <xdr:colOff>514350</xdr:colOff>
      <xdr:row>14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10600" y="1676400"/>
          <a:ext cx="18859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18</xdr:row>
      <xdr:rowOff>123825</xdr:rowOff>
    </xdr:from>
    <xdr:to>
      <xdr:col>17</xdr:col>
      <xdr:colOff>247650</xdr:colOff>
      <xdr:row>29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05625" y="3781425"/>
          <a:ext cx="33242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9</xdr:row>
      <xdr:rowOff>57150</xdr:rowOff>
    </xdr:from>
    <xdr:to>
      <xdr:col>5</xdr:col>
      <xdr:colOff>95250</xdr:colOff>
      <xdr:row>25</xdr:row>
      <xdr:rowOff>123825</xdr:rowOff>
    </xdr:to>
    <xdr:pic>
      <xdr:nvPicPr>
        <xdr:cNvPr id="1" name="Picture 4" descr="pri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09800"/>
          <a:ext cx="17430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</xdr:row>
      <xdr:rowOff>85725</xdr:rowOff>
    </xdr:from>
    <xdr:to>
      <xdr:col>11</xdr:col>
      <xdr:colOff>76200</xdr:colOff>
      <xdr:row>26</xdr:row>
      <xdr:rowOff>0</xdr:rowOff>
    </xdr:to>
    <xdr:pic>
      <xdr:nvPicPr>
        <xdr:cNvPr id="2" name="Picture 5" descr="pyrami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238375"/>
          <a:ext cx="19621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9</xdr:row>
      <xdr:rowOff>19050</xdr:rowOff>
    </xdr:from>
    <xdr:to>
      <xdr:col>22</xdr:col>
      <xdr:colOff>523875</xdr:colOff>
      <xdr:row>26</xdr:row>
      <xdr:rowOff>9525</xdr:rowOff>
    </xdr:to>
    <xdr:pic>
      <xdr:nvPicPr>
        <xdr:cNvPr id="3" name="Picture 6" descr="co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2171700"/>
          <a:ext cx="20764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9</xdr:row>
      <xdr:rowOff>38100</xdr:rowOff>
    </xdr:from>
    <xdr:to>
      <xdr:col>17</xdr:col>
      <xdr:colOff>9525</xdr:colOff>
      <xdr:row>26</xdr:row>
      <xdr:rowOff>28575</xdr:rowOff>
    </xdr:to>
    <xdr:pic>
      <xdr:nvPicPr>
        <xdr:cNvPr id="4" name="Picture 8" descr="cylnd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2190750"/>
          <a:ext cx="17716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304800</xdr:colOff>
      <xdr:row>0</xdr:row>
      <xdr:rowOff>142875</xdr:rowOff>
    </xdr:from>
    <xdr:to>
      <xdr:col>22</xdr:col>
      <xdr:colOff>333375</xdr:colOff>
      <xdr:row>8</xdr:row>
      <xdr:rowOff>0</xdr:rowOff>
    </xdr:to>
    <xdr:pic>
      <xdr:nvPicPr>
        <xdr:cNvPr id="5" name="Picture 13" descr="cub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34125" y="142875"/>
          <a:ext cx="2828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219075</xdr:colOff>
      <xdr:row>16</xdr:row>
      <xdr:rowOff>104775</xdr:rowOff>
    </xdr:to>
    <xdr:pic>
      <xdr:nvPicPr>
        <xdr:cNvPr id="1" name="Picture 1" descr="C:\www.mathnstuff.com\papers\irvsc\surfar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705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161925</xdr:rowOff>
    </xdr:from>
    <xdr:to>
      <xdr:col>22</xdr:col>
      <xdr:colOff>228600</xdr:colOff>
      <xdr:row>16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23850"/>
          <a:ext cx="6324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.421875" style="3" customWidth="1"/>
    <col min="3" max="3" width="5.421875" style="0" customWidth="1"/>
    <col min="4" max="4" width="8.57421875" style="0" customWidth="1"/>
    <col min="14" max="14" width="13.57421875" style="0" customWidth="1"/>
    <col min="17" max="17" width="10.8515625" style="0" customWidth="1"/>
  </cols>
  <sheetData>
    <row r="1" s="3" customFormat="1" ht="12.75"/>
    <row r="2" spans="2:18" ht="26.25">
      <c r="B2" s="2" t="s">
        <v>23</v>
      </c>
      <c r="C2" s="3"/>
      <c r="D2" s="3"/>
      <c r="E2" s="3"/>
      <c r="F2" s="3"/>
      <c r="G2" s="4" t="s">
        <v>58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8.75" thickBot="1"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7"/>
      <c r="O3" s="5"/>
      <c r="P3" s="5"/>
      <c r="Q3" s="5"/>
      <c r="R3" s="3"/>
    </row>
    <row r="4" spans="1:18" s="1" customFormat="1" ht="21" thickBot="1">
      <c r="A4" s="28"/>
      <c r="B4" s="5"/>
      <c r="C4" s="8" t="s">
        <v>24</v>
      </c>
      <c r="D4" s="9"/>
      <c r="E4" s="9"/>
      <c r="F4" s="10"/>
      <c r="G4" s="9"/>
      <c r="H4" s="9"/>
      <c r="I4" s="9"/>
      <c r="J4" s="9"/>
      <c r="K4" s="9"/>
      <c r="L4" s="9"/>
      <c r="M4" s="11"/>
      <c r="N4" s="9"/>
      <c r="O4" s="9"/>
      <c r="P4" s="12"/>
      <c r="Q4" s="5"/>
      <c r="R4" s="28"/>
    </row>
    <row r="5" spans="1:18" s="1" customFormat="1" ht="18">
      <c r="A5" s="28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3"/>
      <c r="O5" s="5"/>
      <c r="P5" s="5"/>
      <c r="Q5" s="5"/>
      <c r="R5" s="28"/>
    </row>
    <row r="6" spans="1:18" s="1" customFormat="1" ht="18">
      <c r="A6" s="28"/>
      <c r="B6" s="5"/>
      <c r="C6" s="5" t="s">
        <v>19</v>
      </c>
      <c r="D6" s="5"/>
      <c r="E6" s="5"/>
      <c r="F6" s="5"/>
      <c r="G6" s="6" t="s">
        <v>20</v>
      </c>
      <c r="H6" s="5"/>
      <c r="I6" s="5"/>
      <c r="J6" s="5"/>
      <c r="K6" s="5"/>
      <c r="L6" s="5"/>
      <c r="M6" s="5"/>
      <c r="N6" s="3"/>
      <c r="O6" s="5"/>
      <c r="P6" s="5"/>
      <c r="Q6" s="5"/>
      <c r="R6" s="28"/>
    </row>
    <row r="7" spans="1:18" s="1" customFormat="1" ht="18">
      <c r="A7" s="28"/>
      <c r="B7" s="13" t="s">
        <v>21</v>
      </c>
      <c r="C7" s="5" t="s">
        <v>22</v>
      </c>
      <c r="D7" s="3"/>
      <c r="E7" s="3"/>
      <c r="F7" s="3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28"/>
    </row>
    <row r="8" spans="1:18" s="1" customFormat="1" ht="18">
      <c r="A8" s="28"/>
      <c r="B8" s="13" t="s">
        <v>21</v>
      </c>
      <c r="C8" s="5" t="s">
        <v>26</v>
      </c>
      <c r="D8" s="5"/>
      <c r="E8" s="5"/>
      <c r="F8" s="5" t="s">
        <v>27</v>
      </c>
      <c r="G8" s="15"/>
      <c r="H8" s="5"/>
      <c r="I8" s="5"/>
      <c r="J8" s="5"/>
      <c r="K8" s="5"/>
      <c r="L8" s="5"/>
      <c r="M8" s="5"/>
      <c r="N8" s="7"/>
      <c r="O8" s="5"/>
      <c r="P8" s="5"/>
      <c r="Q8" s="5"/>
      <c r="R8" s="28"/>
    </row>
    <row r="9" spans="2:18" ht="15.75">
      <c r="B9" s="5"/>
      <c r="C9" s="5"/>
      <c r="D9" s="5"/>
      <c r="E9" s="5"/>
      <c r="F9" s="5" t="s">
        <v>28</v>
      </c>
      <c r="G9" s="6"/>
      <c r="H9" s="16"/>
      <c r="I9" s="5"/>
      <c r="J9" s="5"/>
      <c r="K9" s="5"/>
      <c r="L9" s="5"/>
      <c r="M9" s="5"/>
      <c r="N9" s="3"/>
      <c r="O9" s="5"/>
      <c r="P9" s="5"/>
      <c r="Q9" s="5"/>
      <c r="R9" s="3"/>
    </row>
    <row r="10" spans="2:18" ht="15.75">
      <c r="B10" s="13" t="s">
        <v>21</v>
      </c>
      <c r="C10" s="5" t="s">
        <v>25</v>
      </c>
      <c r="D10" s="5"/>
      <c r="E10" s="5"/>
      <c r="F10" s="5" t="s">
        <v>30</v>
      </c>
      <c r="G10" s="6"/>
      <c r="H10" s="16"/>
      <c r="I10" s="5"/>
      <c r="J10" s="5"/>
      <c r="K10" s="17"/>
      <c r="L10" s="17"/>
      <c r="M10" s="5"/>
      <c r="N10" s="3"/>
      <c r="O10" s="5"/>
      <c r="P10" s="5"/>
      <c r="Q10" s="5"/>
      <c r="R10" s="3"/>
    </row>
    <row r="11" spans="1:18" s="1" customFormat="1" ht="18">
      <c r="A11" s="28"/>
      <c r="B11" s="5"/>
      <c r="C11" s="5"/>
      <c r="D11" s="5"/>
      <c r="E11" s="5"/>
      <c r="F11" s="5" t="s">
        <v>31</v>
      </c>
      <c r="G11" s="6"/>
      <c r="H11" s="18"/>
      <c r="I11" s="5"/>
      <c r="J11" s="5"/>
      <c r="K11" s="19"/>
      <c r="L11" s="17"/>
      <c r="M11" s="5"/>
      <c r="N11" s="3"/>
      <c r="O11" s="5"/>
      <c r="P11" s="5"/>
      <c r="Q11" s="5"/>
      <c r="R11" s="28"/>
    </row>
    <row r="12" spans="1:18" s="1" customFormat="1" ht="18">
      <c r="A12" s="28"/>
      <c r="B12" s="13" t="s">
        <v>21</v>
      </c>
      <c r="C12" s="5" t="s">
        <v>54</v>
      </c>
      <c r="D12" s="5"/>
      <c r="E12" s="5"/>
      <c r="F12" s="5" t="s">
        <v>57</v>
      </c>
      <c r="G12" s="6"/>
      <c r="H12" s="18"/>
      <c r="I12" s="5"/>
      <c r="J12" s="5"/>
      <c r="K12" s="19"/>
      <c r="L12" s="17"/>
      <c r="M12" s="5"/>
      <c r="N12" s="3"/>
      <c r="O12" s="5"/>
      <c r="P12" s="5"/>
      <c r="Q12" s="5"/>
      <c r="R12" s="28"/>
    </row>
    <row r="13" spans="1:18" s="1" customFormat="1" ht="18">
      <c r="A13" s="28"/>
      <c r="B13" s="5"/>
      <c r="C13" s="5"/>
      <c r="D13" s="5"/>
      <c r="E13" s="5"/>
      <c r="F13" s="5"/>
      <c r="G13" s="6"/>
      <c r="H13" s="18"/>
      <c r="I13" s="5"/>
      <c r="J13" s="5"/>
      <c r="K13" s="19"/>
      <c r="L13" s="17"/>
      <c r="M13" s="5"/>
      <c r="N13" s="3"/>
      <c r="O13" s="5"/>
      <c r="P13" s="5"/>
      <c r="Q13" s="5"/>
      <c r="R13" s="28"/>
    </row>
    <row r="14" spans="1:18" s="1" customFormat="1" ht="18.75" thickBot="1">
      <c r="A14" s="28"/>
      <c r="B14" s="13"/>
      <c r="C14" s="5"/>
      <c r="D14" s="5"/>
      <c r="E14" s="5"/>
      <c r="F14" s="5"/>
      <c r="G14" s="20"/>
      <c r="H14" s="5"/>
      <c r="I14" s="5"/>
      <c r="J14" s="5"/>
      <c r="K14" s="19"/>
      <c r="L14" s="17"/>
      <c r="M14" s="5"/>
      <c r="N14" s="3"/>
      <c r="O14" s="5"/>
      <c r="P14" s="5"/>
      <c r="Q14" s="5"/>
      <c r="R14" s="28"/>
    </row>
    <row r="15" spans="1:18" s="1" customFormat="1" ht="18">
      <c r="A15" s="28"/>
      <c r="B15" s="13"/>
      <c r="C15" s="33"/>
      <c r="D15" s="34"/>
      <c r="E15" s="34"/>
      <c r="F15" s="34"/>
      <c r="G15" s="35"/>
      <c r="H15" s="34"/>
      <c r="I15" s="34"/>
      <c r="J15" s="34"/>
      <c r="K15" s="34"/>
      <c r="L15" s="34"/>
      <c r="M15" s="34"/>
      <c r="N15" s="22"/>
      <c r="O15" s="5"/>
      <c r="P15" s="5"/>
      <c r="Q15" s="5"/>
      <c r="R15" s="28"/>
    </row>
    <row r="16" spans="1:18" s="1" customFormat="1" ht="18">
      <c r="A16" s="28"/>
      <c r="B16" s="13"/>
      <c r="C16" s="39"/>
      <c r="D16" s="37" t="s">
        <v>29</v>
      </c>
      <c r="E16" s="36"/>
      <c r="F16" s="36"/>
      <c r="G16" s="37"/>
      <c r="H16" s="38"/>
      <c r="I16" s="36"/>
      <c r="J16" s="36"/>
      <c r="K16" s="36"/>
      <c r="L16" s="36"/>
      <c r="M16" s="36"/>
      <c r="N16" s="24"/>
      <c r="O16" s="5"/>
      <c r="P16" s="5"/>
      <c r="Q16" s="5"/>
      <c r="R16" s="28"/>
    </row>
    <row r="17" spans="1:18" s="1" customFormat="1" ht="18">
      <c r="A17" s="28"/>
      <c r="B17" s="5"/>
      <c r="C17" s="39"/>
      <c r="D17" s="37" t="s">
        <v>5</v>
      </c>
      <c r="E17" s="36"/>
      <c r="F17" s="36"/>
      <c r="G17" s="37"/>
      <c r="H17" s="38"/>
      <c r="I17" s="36"/>
      <c r="J17" s="36"/>
      <c r="K17" s="36"/>
      <c r="L17" s="36"/>
      <c r="M17" s="36"/>
      <c r="N17" s="24"/>
      <c r="O17" s="5"/>
      <c r="P17" s="5"/>
      <c r="Q17" s="5"/>
      <c r="R17" s="28"/>
    </row>
    <row r="18" spans="1:18" s="1" customFormat="1" ht="18">
      <c r="A18" s="28"/>
      <c r="B18" s="5"/>
      <c r="C18" s="39"/>
      <c r="D18" s="37" t="s">
        <v>8</v>
      </c>
      <c r="E18" s="36"/>
      <c r="F18" s="36"/>
      <c r="G18" s="37"/>
      <c r="H18" s="38"/>
      <c r="I18" s="36"/>
      <c r="J18" s="36"/>
      <c r="K18" s="36"/>
      <c r="L18" s="36"/>
      <c r="M18" s="36"/>
      <c r="N18" s="24"/>
      <c r="O18" s="5"/>
      <c r="P18" s="5"/>
      <c r="Q18" s="5"/>
      <c r="R18" s="28"/>
    </row>
    <row r="19" spans="2:18" ht="15.75">
      <c r="B19" s="3"/>
      <c r="C19" s="39"/>
      <c r="D19" s="37" t="s">
        <v>6</v>
      </c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3"/>
      <c r="P19" s="3"/>
      <c r="Q19" s="3"/>
      <c r="R19" s="3"/>
    </row>
    <row r="20" spans="2:18" ht="15.75">
      <c r="B20" s="3"/>
      <c r="C20" s="39"/>
      <c r="D20" s="37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3"/>
      <c r="P20" s="3"/>
      <c r="Q20" s="3"/>
      <c r="R20" s="3"/>
    </row>
    <row r="21" spans="2:18" ht="15.75">
      <c r="B21" s="3"/>
      <c r="C21" s="39"/>
      <c r="D21" s="37" t="s">
        <v>7</v>
      </c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3"/>
      <c r="P21" s="3"/>
      <c r="Q21" s="3"/>
      <c r="R21" s="3"/>
    </row>
    <row r="22" spans="2:18" ht="13.5" thickBot="1">
      <c r="B22" s="3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3"/>
      <c r="P22" s="3"/>
      <c r="Q22" s="3"/>
      <c r="R22" s="3"/>
    </row>
    <row r="23" spans="2:18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7"/>
  <sheetViews>
    <sheetView zoomScalePageLayoutView="0" workbookViewId="0" topLeftCell="A7">
      <selection activeCell="R35" sqref="R35"/>
    </sheetView>
  </sheetViews>
  <sheetFormatPr defaultColWidth="9.140625" defaultRowHeight="12.75"/>
  <cols>
    <col min="1" max="1" width="2.421875" style="18" customWidth="1"/>
    <col min="2" max="2" width="6.7109375" style="29" customWidth="1"/>
    <col min="3" max="4" width="9.140625" style="29" customWidth="1"/>
    <col min="5" max="5" width="14.28125" style="29" customWidth="1"/>
    <col min="6" max="6" width="5.140625" style="29" customWidth="1"/>
    <col min="7" max="7" width="12.140625" style="29" customWidth="1"/>
    <col min="8" max="8" width="3.57421875" style="29" customWidth="1"/>
    <col min="9" max="9" width="13.421875" style="29" customWidth="1"/>
    <col min="10" max="10" width="12.7109375" style="29" customWidth="1"/>
    <col min="11" max="11" width="9.8515625" style="29" customWidth="1"/>
    <col min="12" max="12" width="4.7109375" style="29" customWidth="1"/>
    <col min="13" max="13" width="7.00390625" style="29" customWidth="1"/>
    <col min="14" max="14" width="17.00390625" style="29" customWidth="1"/>
    <col min="15" max="15" width="4.140625" style="29" customWidth="1"/>
    <col min="16" max="16384" width="9.140625" style="29" customWidth="1"/>
  </cols>
  <sheetData>
    <row r="1" spans="2:26" ht="16.5" thickBot="1">
      <c r="B1" s="47" t="s">
        <v>38</v>
      </c>
      <c r="C1" s="48"/>
      <c r="D1" s="48"/>
      <c r="E1" s="49"/>
      <c r="F1" s="18"/>
      <c r="G1" s="18" t="s">
        <v>5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:26" ht="12.75" customHeight="1">
      <c r="B2" s="18"/>
      <c r="C2" s="18"/>
      <c r="D2" s="18"/>
      <c r="E2" s="18"/>
      <c r="F2" s="18"/>
      <c r="G2" s="18" t="s">
        <v>6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ht="5.2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ht="15.75">
      <c r="B4" s="51"/>
      <c r="C4" s="52"/>
      <c r="D4" s="52"/>
      <c r="E4" s="53" t="s">
        <v>1</v>
      </c>
      <c r="F4" s="53" t="s">
        <v>0</v>
      </c>
      <c r="G4" s="52"/>
      <c r="H4" s="60"/>
      <c r="I4" s="51"/>
      <c r="J4" s="52"/>
      <c r="K4" s="52" t="s">
        <v>2</v>
      </c>
      <c r="L4" s="52"/>
      <c r="M4" s="52"/>
      <c r="N4" s="6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2:26" ht="15.75">
      <c r="B5" s="30"/>
      <c r="C5" s="21"/>
      <c r="D5" s="21"/>
      <c r="E5" s="54" t="s">
        <v>3</v>
      </c>
      <c r="F5" s="54" t="s">
        <v>4</v>
      </c>
      <c r="G5" s="21"/>
      <c r="H5" s="58"/>
      <c r="I5" s="30"/>
      <c r="J5" s="21"/>
      <c r="K5" s="21"/>
      <c r="L5" s="21"/>
      <c r="M5" s="21"/>
      <c r="N5" s="5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2:26" ht="15.75">
      <c r="B6" s="30"/>
      <c r="C6" s="21"/>
      <c r="D6" s="21"/>
      <c r="E6" s="55" t="s">
        <v>34</v>
      </c>
      <c r="F6" s="46">
        <v>4</v>
      </c>
      <c r="G6" s="21" t="s">
        <v>32</v>
      </c>
      <c r="H6" s="58"/>
      <c r="I6" s="30"/>
      <c r="J6" s="21"/>
      <c r="K6" s="55" t="s">
        <v>34</v>
      </c>
      <c r="L6" s="50">
        <v>3</v>
      </c>
      <c r="M6" s="21" t="s">
        <v>32</v>
      </c>
      <c r="N6" s="58"/>
      <c r="O6" s="18"/>
      <c r="P6" s="18" t="s">
        <v>50</v>
      </c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 ht="15.75">
      <c r="B7" s="30"/>
      <c r="C7" s="21"/>
      <c r="D7" s="21"/>
      <c r="E7" s="55" t="s">
        <v>35</v>
      </c>
      <c r="F7" s="46">
        <v>3</v>
      </c>
      <c r="G7" s="21" t="s">
        <v>32</v>
      </c>
      <c r="H7" s="58"/>
      <c r="I7" s="30"/>
      <c r="J7" s="21"/>
      <c r="K7" s="55" t="s">
        <v>35</v>
      </c>
      <c r="L7" s="50">
        <v>4</v>
      </c>
      <c r="M7" s="21" t="s">
        <v>32</v>
      </c>
      <c r="N7" s="58"/>
      <c r="O7" s="18"/>
      <c r="P7" s="18" t="s">
        <v>51</v>
      </c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2:26" ht="15.75">
      <c r="B8" s="30"/>
      <c r="C8" s="21"/>
      <c r="D8" s="21"/>
      <c r="E8" s="55" t="s">
        <v>36</v>
      </c>
      <c r="F8" s="45">
        <f>2*(F6+F7)</f>
        <v>14</v>
      </c>
      <c r="G8" s="21" t="s">
        <v>32</v>
      </c>
      <c r="H8" s="58"/>
      <c r="I8" s="30"/>
      <c r="J8" s="21"/>
      <c r="K8" s="55" t="s">
        <v>37</v>
      </c>
      <c r="L8" s="44">
        <f>L6*L7</f>
        <v>12</v>
      </c>
      <c r="M8" s="58" t="s">
        <v>33</v>
      </c>
      <c r="N8" s="58"/>
      <c r="O8" s="18"/>
      <c r="P8" s="18" t="s">
        <v>52</v>
      </c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5.75">
      <c r="B9" s="30"/>
      <c r="C9" s="21"/>
      <c r="D9" s="21"/>
      <c r="E9" s="55" t="s">
        <v>37</v>
      </c>
      <c r="F9" s="45">
        <f>F6*F7</f>
        <v>12</v>
      </c>
      <c r="G9" s="21" t="s">
        <v>33</v>
      </c>
      <c r="H9" s="58"/>
      <c r="I9" s="30"/>
      <c r="J9" s="21"/>
      <c r="K9" s="21"/>
      <c r="L9" s="21"/>
      <c r="M9" s="21"/>
      <c r="N9" s="58"/>
      <c r="O9" s="18"/>
      <c r="P9" s="18" t="s">
        <v>53</v>
      </c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2:26" ht="24" customHeight="1" thickBot="1">
      <c r="B10" s="56"/>
      <c r="C10" s="57"/>
      <c r="D10" s="57"/>
      <c r="E10" s="57"/>
      <c r="F10" s="57"/>
      <c r="G10" s="57"/>
      <c r="H10" s="59"/>
      <c r="I10" s="56"/>
      <c r="J10" s="57"/>
      <c r="K10" s="57"/>
      <c r="L10" s="57"/>
      <c r="M10" s="57"/>
      <c r="N10" s="5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.75">
      <c r="B11" s="51"/>
      <c r="C11" s="52"/>
      <c r="D11" s="52"/>
      <c r="E11" s="61" t="s">
        <v>39</v>
      </c>
      <c r="F11" s="52"/>
      <c r="G11" s="52"/>
      <c r="H11" s="60"/>
      <c r="I11" s="51"/>
      <c r="J11" s="52"/>
      <c r="K11" s="61" t="s">
        <v>41</v>
      </c>
      <c r="L11" s="52"/>
      <c r="M11" s="52"/>
      <c r="N11" s="6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6.5" customHeight="1">
      <c r="B12" s="30"/>
      <c r="C12" s="21"/>
      <c r="D12" s="21"/>
      <c r="E12" s="54" t="s">
        <v>40</v>
      </c>
      <c r="F12" s="21"/>
      <c r="G12" s="21"/>
      <c r="H12" s="58"/>
      <c r="I12" s="30"/>
      <c r="J12" s="21"/>
      <c r="K12" s="54" t="s">
        <v>44</v>
      </c>
      <c r="L12" s="21"/>
      <c r="M12" s="21"/>
      <c r="N12" s="5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 ht="15.75">
      <c r="B13" s="30"/>
      <c r="C13" s="21"/>
      <c r="D13" s="21"/>
      <c r="E13" s="21"/>
      <c r="F13" s="21"/>
      <c r="G13" s="21"/>
      <c r="H13" s="58"/>
      <c r="I13" s="30"/>
      <c r="J13" s="21"/>
      <c r="K13" s="21"/>
      <c r="L13" s="21"/>
      <c r="M13" s="21"/>
      <c r="N13" s="5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2:26" ht="19.5">
      <c r="B14" s="30"/>
      <c r="C14" s="21"/>
      <c r="D14" s="21"/>
      <c r="E14" s="55" t="s">
        <v>34</v>
      </c>
      <c r="F14" s="46">
        <v>4</v>
      </c>
      <c r="G14" s="21" t="s">
        <v>32</v>
      </c>
      <c r="H14" s="58"/>
      <c r="I14" s="30"/>
      <c r="J14" s="21"/>
      <c r="K14" s="55" t="s">
        <v>42</v>
      </c>
      <c r="L14" s="46">
        <v>2</v>
      </c>
      <c r="M14" s="21" t="s">
        <v>32</v>
      </c>
      <c r="N14" s="58"/>
      <c r="O14" s="21"/>
      <c r="P14" s="2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2:26" ht="19.5">
      <c r="B15" s="30"/>
      <c r="C15" s="21"/>
      <c r="D15" s="21"/>
      <c r="E15" s="55" t="s">
        <v>35</v>
      </c>
      <c r="F15" s="46">
        <v>3</v>
      </c>
      <c r="G15" s="21" t="s">
        <v>32</v>
      </c>
      <c r="H15" s="58"/>
      <c r="I15" s="30"/>
      <c r="J15" s="21"/>
      <c r="K15" s="55" t="s">
        <v>43</v>
      </c>
      <c r="L15" s="46">
        <v>3</v>
      </c>
      <c r="M15" s="21" t="s">
        <v>32</v>
      </c>
      <c r="N15" s="58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2:26" ht="15.75">
      <c r="B16" s="30"/>
      <c r="C16" s="21"/>
      <c r="D16" s="21"/>
      <c r="E16" s="55" t="s">
        <v>37</v>
      </c>
      <c r="F16" s="45">
        <f>F14*F15/2</f>
        <v>6</v>
      </c>
      <c r="G16" s="21" t="s">
        <v>33</v>
      </c>
      <c r="H16" s="58"/>
      <c r="I16" s="30"/>
      <c r="J16" s="21"/>
      <c r="K16" s="55" t="s">
        <v>35</v>
      </c>
      <c r="L16" s="46">
        <v>6</v>
      </c>
      <c r="M16" s="21" t="s">
        <v>32</v>
      </c>
      <c r="N16" s="58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2:26" ht="15.75">
      <c r="B17" s="30"/>
      <c r="C17" s="21"/>
      <c r="D17" s="21"/>
      <c r="E17" s="18"/>
      <c r="F17" s="18"/>
      <c r="G17" s="18"/>
      <c r="H17" s="18"/>
      <c r="I17" s="30"/>
      <c r="J17" s="21"/>
      <c r="K17" s="55" t="s">
        <v>37</v>
      </c>
      <c r="L17" s="45">
        <f>(L14+L15)*L16/2</f>
        <v>15</v>
      </c>
      <c r="M17" s="58" t="s">
        <v>33</v>
      </c>
      <c r="N17" s="58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2:26" ht="16.5" thickBot="1">
      <c r="B18" s="56"/>
      <c r="C18" s="57"/>
      <c r="D18" s="57"/>
      <c r="E18" s="57"/>
      <c r="F18" s="57"/>
      <c r="G18" s="57"/>
      <c r="H18" s="59"/>
      <c r="I18" s="56"/>
      <c r="J18" s="57"/>
      <c r="K18" s="57"/>
      <c r="L18" s="57"/>
      <c r="M18" s="57"/>
      <c r="N18" s="59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2:26" ht="18">
      <c r="B19" s="51"/>
      <c r="C19" s="52"/>
      <c r="D19" s="52"/>
      <c r="E19" s="61" t="s">
        <v>48</v>
      </c>
      <c r="F19" s="52" t="s">
        <v>49</v>
      </c>
      <c r="G19" s="52"/>
      <c r="H19" s="52"/>
      <c r="I19" s="52"/>
      <c r="J19" s="52"/>
      <c r="K19" s="60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2:26" ht="15.75">
      <c r="B20" s="30"/>
      <c r="C20" s="21"/>
      <c r="D20" s="21"/>
      <c r="E20" s="21"/>
      <c r="F20" s="55" t="s">
        <v>46</v>
      </c>
      <c r="G20" s="46">
        <v>3</v>
      </c>
      <c r="H20" s="21" t="s">
        <v>32</v>
      </c>
      <c r="I20" s="21"/>
      <c r="J20" s="21"/>
      <c r="K20" s="58"/>
      <c r="L20" s="55"/>
      <c r="M20" s="62"/>
      <c r="N20" s="2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2:26" ht="15.75">
      <c r="B21" s="30"/>
      <c r="C21" s="21"/>
      <c r="D21" s="21"/>
      <c r="E21" s="21"/>
      <c r="F21" s="55" t="s">
        <v>45</v>
      </c>
      <c r="G21" s="44">
        <f>2*PI()*G20</f>
        <v>18.84955592153876</v>
      </c>
      <c r="H21" s="21" t="s">
        <v>32</v>
      </c>
      <c r="I21" s="21"/>
      <c r="J21" s="21"/>
      <c r="K21" s="58"/>
      <c r="L21" s="55"/>
      <c r="M21" s="18"/>
      <c r="N21" s="2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2:26" ht="15.75">
      <c r="B22" s="30"/>
      <c r="C22" s="21"/>
      <c r="D22" s="21"/>
      <c r="E22" s="21"/>
      <c r="F22" s="55" t="s">
        <v>37</v>
      </c>
      <c r="G22" s="45">
        <f>PI()*G20*G20</f>
        <v>28.274333882308138</v>
      </c>
      <c r="H22" s="21" t="s">
        <v>33</v>
      </c>
      <c r="I22" s="21"/>
      <c r="J22" s="21"/>
      <c r="K22" s="58"/>
      <c r="L22" s="55"/>
      <c r="M22" s="62"/>
      <c r="N22" s="2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2:26" ht="15.75">
      <c r="B23" s="30"/>
      <c r="C23" s="21"/>
      <c r="D23" s="21"/>
      <c r="E23" s="21"/>
      <c r="F23" s="21"/>
      <c r="G23" s="21"/>
      <c r="H23" s="21"/>
      <c r="I23" s="21"/>
      <c r="J23" s="21"/>
      <c r="K23" s="5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2:26" ht="15.75">
      <c r="B24" s="30"/>
      <c r="C24" s="21"/>
      <c r="D24" s="21"/>
      <c r="E24" s="21"/>
      <c r="F24" s="55" t="s">
        <v>47</v>
      </c>
      <c r="G24" s="46">
        <v>6</v>
      </c>
      <c r="H24" s="21" t="s">
        <v>32</v>
      </c>
      <c r="I24" s="21"/>
      <c r="J24" s="21"/>
      <c r="K24" s="58"/>
      <c r="L24" s="55"/>
      <c r="M24" s="62"/>
      <c r="N24" s="2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2:26" ht="15.75">
      <c r="B25" s="30"/>
      <c r="C25" s="21"/>
      <c r="D25" s="21"/>
      <c r="E25" s="21"/>
      <c r="F25" s="55" t="s">
        <v>45</v>
      </c>
      <c r="G25" s="45">
        <f>PI()*G24</f>
        <v>18.84955592153876</v>
      </c>
      <c r="H25" s="21" t="s">
        <v>32</v>
      </c>
      <c r="I25" s="21"/>
      <c r="J25" s="21"/>
      <c r="K25" s="58"/>
      <c r="L25" s="55"/>
      <c r="M25" s="62"/>
      <c r="N25" s="2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2:26" ht="15.75">
      <c r="B26" s="30"/>
      <c r="C26" s="21"/>
      <c r="D26" s="21"/>
      <c r="E26" s="21"/>
      <c r="F26" s="55" t="s">
        <v>37</v>
      </c>
      <c r="G26" s="45">
        <f>PI()*G24*G24/4</f>
        <v>28.274333882308138</v>
      </c>
      <c r="H26" s="21" t="s">
        <v>33</v>
      </c>
      <c r="I26" s="21"/>
      <c r="J26" s="21"/>
      <c r="K26" s="58"/>
      <c r="L26" s="55"/>
      <c r="M26" s="62"/>
      <c r="N26" s="2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2:26" ht="16.5" thickBot="1">
      <c r="B27" s="56"/>
      <c r="C27" s="57"/>
      <c r="D27" s="57"/>
      <c r="E27" s="57"/>
      <c r="F27" s="57"/>
      <c r="G27" s="57"/>
      <c r="H27" s="57"/>
      <c r="I27" s="57"/>
      <c r="J27" s="57"/>
      <c r="K27" s="59"/>
      <c r="L27" s="18"/>
      <c r="M27" s="18"/>
      <c r="N27" s="18"/>
      <c r="O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2:26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2:26" ht="15.75">
      <c r="B29" s="18"/>
      <c r="C29" s="18"/>
      <c r="D29" s="18"/>
      <c r="E29" s="21"/>
      <c r="F29" s="21"/>
      <c r="G29" s="21"/>
      <c r="H29" s="21"/>
      <c r="I29" s="21"/>
      <c r="J29" s="21"/>
      <c r="K29" s="21"/>
      <c r="L29" s="21"/>
      <c r="M29" s="2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26" ht="15.75">
      <c r="B30" s="18"/>
      <c r="C30" s="18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26" ht="15.75">
      <c r="B31" s="18"/>
      <c r="C31" s="18"/>
      <c r="D31" s="18"/>
      <c r="E31" s="21"/>
      <c r="F31" s="21"/>
      <c r="G31" s="21"/>
      <c r="H31" s="21"/>
      <c r="I31" s="21"/>
      <c r="J31" s="21"/>
      <c r="K31" s="21"/>
      <c r="L31" s="21"/>
      <c r="M31" s="2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2:26" ht="15.75">
      <c r="B32" s="18"/>
      <c r="C32" s="18"/>
      <c r="D32" s="18"/>
      <c r="E32" s="21"/>
      <c r="F32" s="21"/>
      <c r="G32" s="63"/>
      <c r="H32" s="63"/>
      <c r="I32" s="21"/>
      <c r="J32" s="21"/>
      <c r="K32" s="21"/>
      <c r="L32" s="21"/>
      <c r="M32" s="2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2:26" ht="15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15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2:26" ht="15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2:26" ht="15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2:26" ht="15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6"/>
  <sheetViews>
    <sheetView zoomScalePageLayoutView="0" workbookViewId="0" topLeftCell="A1">
      <selection activeCell="B27" sqref="B27:F29"/>
    </sheetView>
  </sheetViews>
  <sheetFormatPr defaultColWidth="9.140625" defaultRowHeight="12.75"/>
  <cols>
    <col min="1" max="1" width="2.57421875" style="3" customWidth="1"/>
    <col min="2" max="2" width="10.421875" style="0" customWidth="1"/>
    <col min="3" max="3" width="3.57421875" style="0" customWidth="1"/>
    <col min="4" max="4" width="7.57421875" style="0" customWidth="1"/>
    <col min="5" max="5" width="6.8515625" style="0" customWidth="1"/>
    <col min="6" max="6" width="7.57421875" style="0" customWidth="1"/>
    <col min="7" max="7" width="0.85546875" style="0" customWidth="1"/>
    <col min="8" max="8" width="10.140625" style="0" customWidth="1"/>
    <col min="9" max="9" width="2.8515625" style="0" customWidth="1"/>
    <col min="10" max="10" width="8.7109375" style="0" customWidth="1"/>
    <col min="11" max="11" width="8.421875" style="0" customWidth="1"/>
    <col min="12" max="12" width="8.140625" style="0" customWidth="1"/>
    <col min="13" max="13" width="0.9921875" style="0" customWidth="1"/>
    <col min="15" max="15" width="2.57421875" style="0" customWidth="1"/>
    <col min="16" max="16" width="7.28125" style="0" customWidth="1"/>
    <col min="17" max="17" width="7.57421875" style="0" customWidth="1"/>
    <col min="18" max="18" width="3.00390625" style="0" customWidth="1"/>
    <col min="19" max="19" width="1.57421875" style="0" customWidth="1"/>
    <col min="21" max="21" width="5.28125" style="0" customWidth="1"/>
    <col min="22" max="22" width="8.140625" style="0" customWidth="1"/>
    <col min="23" max="23" width="8.421875" style="0" customWidth="1"/>
    <col min="24" max="24" width="1.28515625" style="0" customWidth="1"/>
  </cols>
  <sheetData>
    <row r="1" spans="2:32" ht="13.5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21" thickBot="1">
      <c r="B2" s="3"/>
      <c r="C2" s="40"/>
      <c r="D2" s="3"/>
      <c r="E2" s="47" t="s">
        <v>38</v>
      </c>
      <c r="F2" s="48"/>
      <c r="G2" s="48"/>
      <c r="H2" s="49"/>
      <c r="I2" s="77"/>
      <c r="J2" s="7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20.25">
      <c r="B3" s="40"/>
      <c r="C3" s="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ht="20.25">
      <c r="B4" s="40" t="s">
        <v>8</v>
      </c>
      <c r="C4" s="4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20.25">
      <c r="B5" s="40" t="s">
        <v>9</v>
      </c>
      <c r="C5" s="4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2:32" ht="20.25">
      <c r="B6" s="40"/>
      <c r="C6" s="4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ht="20.25">
      <c r="B7" s="40"/>
      <c r="C7" s="4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2:32" ht="20.25">
      <c r="B8" s="40"/>
      <c r="C8" s="4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ht="13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2:32" ht="12.75">
      <c r="B10" s="65"/>
      <c r="C10" s="66"/>
      <c r="D10" s="66"/>
      <c r="E10" s="66"/>
      <c r="F10" s="67"/>
      <c r="G10" s="3"/>
      <c r="H10" s="65"/>
      <c r="I10" s="66"/>
      <c r="J10" s="66"/>
      <c r="K10" s="66"/>
      <c r="L10" s="67"/>
      <c r="M10" s="65"/>
      <c r="N10" s="66"/>
      <c r="O10" s="66"/>
      <c r="P10" s="66"/>
      <c r="Q10" s="66"/>
      <c r="R10" s="67"/>
      <c r="S10" s="65"/>
      <c r="T10" s="66"/>
      <c r="U10" s="66"/>
      <c r="V10" s="66"/>
      <c r="W10" s="67"/>
      <c r="X10" s="3"/>
      <c r="Y10" s="3"/>
      <c r="Z10" s="3"/>
      <c r="AA10" s="3"/>
      <c r="AB10" s="3"/>
      <c r="AC10" s="3"/>
      <c r="AD10" s="3"/>
      <c r="AE10" s="3"/>
      <c r="AF10" s="3"/>
    </row>
    <row r="11" spans="2:32" ht="12.75">
      <c r="B11" s="68"/>
      <c r="C11" s="32"/>
      <c r="D11" s="32"/>
      <c r="E11" s="32"/>
      <c r="F11" s="31"/>
      <c r="G11" s="3"/>
      <c r="H11" s="68"/>
      <c r="I11" s="32"/>
      <c r="J11" s="32"/>
      <c r="K11" s="32"/>
      <c r="L11" s="31"/>
      <c r="M11" s="68"/>
      <c r="N11" s="32"/>
      <c r="O11" s="32"/>
      <c r="P11" s="32"/>
      <c r="Q11" s="32"/>
      <c r="R11" s="31"/>
      <c r="S11" s="68"/>
      <c r="T11" s="32"/>
      <c r="U11" s="32"/>
      <c r="V11" s="32"/>
      <c r="W11" s="31"/>
      <c r="X11" s="3"/>
      <c r="Y11" s="3"/>
      <c r="Z11" s="3"/>
      <c r="AA11" s="3"/>
      <c r="AB11" s="3"/>
      <c r="AC11" s="3"/>
      <c r="AD11" s="3"/>
      <c r="AE11" s="3"/>
      <c r="AF11" s="3"/>
    </row>
    <row r="12" spans="2:32" ht="12.75">
      <c r="B12" s="68"/>
      <c r="C12" s="32"/>
      <c r="D12" s="32"/>
      <c r="E12" s="32"/>
      <c r="F12" s="31"/>
      <c r="G12" s="3"/>
      <c r="H12" s="68"/>
      <c r="I12" s="32"/>
      <c r="J12" s="32"/>
      <c r="K12" s="32"/>
      <c r="L12" s="31"/>
      <c r="M12" s="68"/>
      <c r="N12" s="32"/>
      <c r="O12" s="32"/>
      <c r="P12" s="32"/>
      <c r="Q12" s="32"/>
      <c r="R12" s="31"/>
      <c r="S12" s="68"/>
      <c r="T12" s="32"/>
      <c r="U12" s="32"/>
      <c r="V12" s="32"/>
      <c r="W12" s="31"/>
      <c r="X12" s="3"/>
      <c r="Y12" s="3"/>
      <c r="Z12" s="3"/>
      <c r="AA12" s="3"/>
      <c r="AB12" s="3"/>
      <c r="AC12" s="3"/>
      <c r="AD12" s="3"/>
      <c r="AE12" s="3"/>
      <c r="AF12" s="3"/>
    </row>
    <row r="13" spans="2:32" ht="12.75">
      <c r="B13" s="68"/>
      <c r="C13" s="32"/>
      <c r="D13" s="32"/>
      <c r="E13" s="32"/>
      <c r="F13" s="31"/>
      <c r="G13" s="3"/>
      <c r="H13" s="68"/>
      <c r="I13" s="32"/>
      <c r="J13" s="32"/>
      <c r="K13" s="32"/>
      <c r="L13" s="31"/>
      <c r="M13" s="68"/>
      <c r="N13" s="32"/>
      <c r="O13" s="32"/>
      <c r="P13" s="32"/>
      <c r="Q13" s="32"/>
      <c r="R13" s="31"/>
      <c r="S13" s="68"/>
      <c r="T13" s="32"/>
      <c r="U13" s="32"/>
      <c r="V13" s="32"/>
      <c r="W13" s="31"/>
      <c r="X13" s="3"/>
      <c r="Y13" s="3"/>
      <c r="Z13" s="3"/>
      <c r="AA13" s="3"/>
      <c r="AB13" s="3"/>
      <c r="AC13" s="3"/>
      <c r="AD13" s="3"/>
      <c r="AE13" s="3"/>
      <c r="AF13" s="3"/>
    </row>
    <row r="14" spans="2:32" ht="12.75">
      <c r="B14" s="68"/>
      <c r="C14" s="32"/>
      <c r="D14" s="32"/>
      <c r="E14" s="32"/>
      <c r="F14" s="31"/>
      <c r="G14" s="3"/>
      <c r="H14" s="68"/>
      <c r="I14" s="32"/>
      <c r="J14" s="32"/>
      <c r="K14" s="32"/>
      <c r="L14" s="31"/>
      <c r="M14" s="68"/>
      <c r="N14" s="32"/>
      <c r="O14" s="32"/>
      <c r="P14" s="32"/>
      <c r="Q14" s="32"/>
      <c r="R14" s="31"/>
      <c r="S14" s="68"/>
      <c r="T14" s="32"/>
      <c r="U14" s="32"/>
      <c r="V14" s="32"/>
      <c r="W14" s="31"/>
      <c r="X14" s="3"/>
      <c r="Y14" s="3"/>
      <c r="Z14" s="3"/>
      <c r="AA14" s="3"/>
      <c r="AB14" s="3"/>
      <c r="AC14" s="3"/>
      <c r="AD14" s="3"/>
      <c r="AE14" s="3"/>
      <c r="AF14" s="3"/>
    </row>
    <row r="15" spans="2:32" ht="12.75">
      <c r="B15" s="68"/>
      <c r="C15" s="32"/>
      <c r="D15" s="32"/>
      <c r="E15" s="32"/>
      <c r="F15" s="31"/>
      <c r="G15" s="3"/>
      <c r="H15" s="68"/>
      <c r="I15" s="32"/>
      <c r="J15" s="32"/>
      <c r="K15" s="32"/>
      <c r="L15" s="31"/>
      <c r="M15" s="68"/>
      <c r="N15" s="32"/>
      <c r="O15" s="32"/>
      <c r="P15" s="32"/>
      <c r="Q15" s="32"/>
      <c r="R15" s="31"/>
      <c r="S15" s="68"/>
      <c r="T15" s="32"/>
      <c r="U15" s="32"/>
      <c r="V15" s="32"/>
      <c r="W15" s="31"/>
      <c r="X15" s="3"/>
      <c r="Y15" s="3"/>
      <c r="Z15" s="3"/>
      <c r="AA15" s="3"/>
      <c r="AB15" s="3"/>
      <c r="AC15" s="3"/>
      <c r="AD15" s="3"/>
      <c r="AE15" s="3"/>
      <c r="AF15" s="3"/>
    </row>
    <row r="16" spans="2:32" ht="12.75">
      <c r="B16" s="68"/>
      <c r="C16" s="32"/>
      <c r="D16" s="32"/>
      <c r="E16" s="32"/>
      <c r="F16" s="31"/>
      <c r="G16" s="3"/>
      <c r="H16" s="68"/>
      <c r="I16" s="32"/>
      <c r="J16" s="32"/>
      <c r="K16" s="32"/>
      <c r="L16" s="31"/>
      <c r="M16" s="68"/>
      <c r="N16" s="32"/>
      <c r="O16" s="32"/>
      <c r="P16" s="32"/>
      <c r="Q16" s="32"/>
      <c r="R16" s="31"/>
      <c r="S16" s="68"/>
      <c r="T16" s="32"/>
      <c r="U16" s="32"/>
      <c r="V16" s="32"/>
      <c r="W16" s="31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2.75">
      <c r="B17" s="68"/>
      <c r="C17" s="32"/>
      <c r="D17" s="32"/>
      <c r="E17" s="32"/>
      <c r="F17" s="31"/>
      <c r="G17" s="3"/>
      <c r="H17" s="68"/>
      <c r="I17" s="32"/>
      <c r="J17" s="32"/>
      <c r="K17" s="32"/>
      <c r="L17" s="31"/>
      <c r="M17" s="68"/>
      <c r="N17" s="32"/>
      <c r="O17" s="32"/>
      <c r="P17" s="32"/>
      <c r="Q17" s="32"/>
      <c r="R17" s="31"/>
      <c r="S17" s="68"/>
      <c r="T17" s="32"/>
      <c r="U17" s="32"/>
      <c r="V17" s="32"/>
      <c r="W17" s="31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2.75">
      <c r="B18" s="68"/>
      <c r="C18" s="32"/>
      <c r="D18" s="32"/>
      <c r="E18" s="32"/>
      <c r="F18" s="31"/>
      <c r="G18" s="3"/>
      <c r="H18" s="68"/>
      <c r="I18" s="32"/>
      <c r="J18" s="32"/>
      <c r="K18" s="32"/>
      <c r="L18" s="31"/>
      <c r="M18" s="68"/>
      <c r="N18" s="32"/>
      <c r="O18" s="32"/>
      <c r="P18" s="32"/>
      <c r="Q18" s="32"/>
      <c r="R18" s="31"/>
      <c r="S18" s="68"/>
      <c r="T18" s="32"/>
      <c r="U18" s="32"/>
      <c r="V18" s="32"/>
      <c r="W18" s="31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2.75">
      <c r="B19" s="68"/>
      <c r="C19" s="32"/>
      <c r="D19" s="32"/>
      <c r="E19" s="32"/>
      <c r="F19" s="31"/>
      <c r="G19" s="3"/>
      <c r="H19" s="68"/>
      <c r="I19" s="32"/>
      <c r="J19" s="32"/>
      <c r="K19" s="32"/>
      <c r="L19" s="31"/>
      <c r="M19" s="68"/>
      <c r="N19" s="32"/>
      <c r="O19" s="32"/>
      <c r="P19" s="32"/>
      <c r="Q19" s="32"/>
      <c r="R19" s="31"/>
      <c r="S19" s="68"/>
      <c r="T19" s="32"/>
      <c r="U19" s="32"/>
      <c r="V19" s="32"/>
      <c r="W19" s="31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2.75">
      <c r="B20" s="68"/>
      <c r="C20" s="32"/>
      <c r="D20" s="32"/>
      <c r="E20" s="32"/>
      <c r="F20" s="31"/>
      <c r="G20" s="3"/>
      <c r="H20" s="68"/>
      <c r="I20" s="32"/>
      <c r="J20" s="32"/>
      <c r="K20" s="32"/>
      <c r="L20" s="31"/>
      <c r="M20" s="68"/>
      <c r="N20" s="32"/>
      <c r="O20" s="32"/>
      <c r="P20" s="32"/>
      <c r="Q20" s="32"/>
      <c r="R20" s="31"/>
      <c r="S20" s="68"/>
      <c r="T20" s="32"/>
      <c r="U20" s="32"/>
      <c r="V20" s="32"/>
      <c r="W20" s="31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2.75">
      <c r="B21" s="68"/>
      <c r="C21" s="32"/>
      <c r="D21" s="32"/>
      <c r="E21" s="32"/>
      <c r="F21" s="31"/>
      <c r="G21" s="3"/>
      <c r="H21" s="68"/>
      <c r="I21" s="32"/>
      <c r="J21" s="32"/>
      <c r="K21" s="32"/>
      <c r="L21" s="31"/>
      <c r="M21" s="68"/>
      <c r="N21" s="32"/>
      <c r="O21" s="32"/>
      <c r="P21" s="32"/>
      <c r="Q21" s="32"/>
      <c r="R21" s="31"/>
      <c r="S21" s="68"/>
      <c r="T21" s="32"/>
      <c r="U21" s="32"/>
      <c r="V21" s="32"/>
      <c r="W21" s="31"/>
      <c r="X21" s="3"/>
      <c r="Y21" s="3"/>
      <c r="Z21" s="3"/>
      <c r="AA21" s="3"/>
      <c r="AB21" s="3"/>
      <c r="AC21" s="3"/>
      <c r="AD21" s="3"/>
      <c r="AE21" s="3"/>
      <c r="AF21" s="3"/>
    </row>
    <row r="22" spans="2:32" ht="12.75">
      <c r="B22" s="68"/>
      <c r="C22" s="32"/>
      <c r="D22" s="32"/>
      <c r="E22" s="32"/>
      <c r="F22" s="31"/>
      <c r="G22" s="3"/>
      <c r="H22" s="68"/>
      <c r="I22" s="32"/>
      <c r="J22" s="32"/>
      <c r="K22" s="32"/>
      <c r="L22" s="31"/>
      <c r="M22" s="68"/>
      <c r="N22" s="32"/>
      <c r="O22" s="32"/>
      <c r="P22" s="32"/>
      <c r="Q22" s="32"/>
      <c r="R22" s="31"/>
      <c r="S22" s="68"/>
      <c r="T22" s="32"/>
      <c r="U22" s="32"/>
      <c r="V22" s="32"/>
      <c r="W22" s="31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2.75">
      <c r="B23" s="68"/>
      <c r="C23" s="32"/>
      <c r="D23" s="32"/>
      <c r="E23" s="32"/>
      <c r="F23" s="31"/>
      <c r="G23" s="3"/>
      <c r="H23" s="68"/>
      <c r="I23" s="32"/>
      <c r="J23" s="32"/>
      <c r="K23" s="32"/>
      <c r="L23" s="31"/>
      <c r="M23" s="68"/>
      <c r="N23" s="32"/>
      <c r="O23" s="32"/>
      <c r="P23" s="32"/>
      <c r="Q23" s="32"/>
      <c r="R23" s="31"/>
      <c r="S23" s="68"/>
      <c r="T23" s="32"/>
      <c r="U23" s="32"/>
      <c r="V23" s="32"/>
      <c r="W23" s="31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2.75">
      <c r="B24" s="68"/>
      <c r="C24" s="32"/>
      <c r="D24" s="32"/>
      <c r="E24" s="32"/>
      <c r="F24" s="31"/>
      <c r="G24" s="3"/>
      <c r="H24" s="68"/>
      <c r="I24" s="32"/>
      <c r="J24" s="32"/>
      <c r="K24" s="32"/>
      <c r="L24" s="31"/>
      <c r="M24" s="68"/>
      <c r="N24" s="32"/>
      <c r="O24" s="32"/>
      <c r="P24" s="32"/>
      <c r="Q24" s="32"/>
      <c r="R24" s="31"/>
      <c r="S24" s="68"/>
      <c r="T24" s="32"/>
      <c r="U24" s="32"/>
      <c r="V24" s="32"/>
      <c r="W24" s="31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2.75">
      <c r="B25" s="68"/>
      <c r="C25" s="32"/>
      <c r="D25" s="32"/>
      <c r="E25" s="32"/>
      <c r="F25" s="31"/>
      <c r="G25" s="3"/>
      <c r="H25" s="68"/>
      <c r="I25" s="32"/>
      <c r="J25" s="32"/>
      <c r="K25" s="32"/>
      <c r="L25" s="31"/>
      <c r="M25" s="68"/>
      <c r="N25" s="32"/>
      <c r="O25" s="32"/>
      <c r="P25" s="32"/>
      <c r="Q25" s="32"/>
      <c r="R25" s="31"/>
      <c r="S25" s="68"/>
      <c r="T25" s="32"/>
      <c r="U25" s="32"/>
      <c r="V25" s="32"/>
      <c r="W25" s="31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2.75">
      <c r="B26" s="68"/>
      <c r="C26" s="32"/>
      <c r="D26" s="32"/>
      <c r="E26" s="32"/>
      <c r="F26" s="31"/>
      <c r="G26" s="3"/>
      <c r="H26" s="68"/>
      <c r="I26" s="32"/>
      <c r="J26" s="32"/>
      <c r="K26" s="32"/>
      <c r="L26" s="31"/>
      <c r="M26" s="68"/>
      <c r="N26" s="32"/>
      <c r="O26" s="32"/>
      <c r="P26" s="32"/>
      <c r="Q26" s="32"/>
      <c r="R26" s="31"/>
      <c r="S26" s="68"/>
      <c r="T26" s="32"/>
      <c r="U26" s="32"/>
      <c r="V26" s="32"/>
      <c r="W26" s="31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2.75">
      <c r="B27" s="69" t="s">
        <v>10</v>
      </c>
      <c r="C27" s="70"/>
      <c r="D27" s="70"/>
      <c r="E27" s="70"/>
      <c r="F27" s="71"/>
      <c r="G27" s="41"/>
      <c r="H27" s="69" t="s">
        <v>14</v>
      </c>
      <c r="I27" s="70"/>
      <c r="J27" s="70"/>
      <c r="K27" s="70"/>
      <c r="L27" s="71"/>
      <c r="M27" s="69"/>
      <c r="N27" s="70" t="s">
        <v>16</v>
      </c>
      <c r="O27" s="70"/>
      <c r="P27" s="70"/>
      <c r="Q27" s="70"/>
      <c r="R27" s="71"/>
      <c r="S27" s="69"/>
      <c r="T27" s="70" t="s">
        <v>17</v>
      </c>
      <c r="U27" s="70"/>
      <c r="V27" s="70"/>
      <c r="W27" s="71"/>
      <c r="X27" s="41"/>
      <c r="Y27" s="3"/>
      <c r="Z27" s="3"/>
      <c r="AA27" s="3"/>
      <c r="AB27" s="3"/>
      <c r="AC27" s="3"/>
      <c r="AD27" s="3"/>
      <c r="AE27" s="3"/>
      <c r="AF27" s="3"/>
    </row>
    <row r="28" spans="2:32" ht="12.75">
      <c r="B28" s="69"/>
      <c r="C28" s="70"/>
      <c r="D28" s="70" t="s">
        <v>11</v>
      </c>
      <c r="E28" s="70" t="s">
        <v>12</v>
      </c>
      <c r="F28" s="71" t="s">
        <v>13</v>
      </c>
      <c r="G28" s="41"/>
      <c r="H28" s="69"/>
      <c r="I28" s="70"/>
      <c r="J28" s="70" t="s">
        <v>11</v>
      </c>
      <c r="K28" s="70" t="s">
        <v>12</v>
      </c>
      <c r="L28" s="71" t="s">
        <v>13</v>
      </c>
      <c r="M28" s="69"/>
      <c r="N28" s="70"/>
      <c r="O28" s="70"/>
      <c r="P28" s="70" t="s">
        <v>15</v>
      </c>
      <c r="Q28" s="70" t="s">
        <v>13</v>
      </c>
      <c r="R28" s="31"/>
      <c r="S28" s="69"/>
      <c r="T28" s="70"/>
      <c r="U28" s="70"/>
      <c r="V28" s="70" t="s">
        <v>15</v>
      </c>
      <c r="W28" s="71" t="s">
        <v>13</v>
      </c>
      <c r="X28" s="41"/>
      <c r="Y28" s="3"/>
      <c r="Z28" s="3"/>
      <c r="AA28" s="3"/>
      <c r="AB28" s="3"/>
      <c r="AC28" s="3"/>
      <c r="AD28" s="3"/>
      <c r="AE28" s="3"/>
      <c r="AF28" s="3"/>
    </row>
    <row r="29" spans="2:32" ht="15">
      <c r="B29" s="76">
        <f>D29*E29*F29</f>
        <v>24</v>
      </c>
      <c r="C29" s="72"/>
      <c r="D29" s="43">
        <v>2</v>
      </c>
      <c r="E29" s="43">
        <v>3</v>
      </c>
      <c r="F29" s="64">
        <v>4</v>
      </c>
      <c r="G29" s="41"/>
      <c r="H29" s="76">
        <f>J29*K29*L29/3</f>
        <v>8</v>
      </c>
      <c r="I29" s="70"/>
      <c r="J29" s="43">
        <v>2</v>
      </c>
      <c r="K29" s="43">
        <v>3</v>
      </c>
      <c r="L29" s="64">
        <v>4</v>
      </c>
      <c r="M29" s="69"/>
      <c r="N29" s="42">
        <f>P29*P29*Q29*PI()</f>
        <v>50.26548245743669</v>
      </c>
      <c r="O29" s="70"/>
      <c r="P29" s="43">
        <v>2</v>
      </c>
      <c r="Q29" s="43">
        <v>4</v>
      </c>
      <c r="R29" s="31"/>
      <c r="S29" s="69"/>
      <c r="T29" s="42">
        <f>V29*V29*W29*PI()/3</f>
        <v>16.755160819145562</v>
      </c>
      <c r="U29" s="70"/>
      <c r="V29" s="43">
        <v>2</v>
      </c>
      <c r="W29" s="64">
        <v>4</v>
      </c>
      <c r="X29" s="41"/>
      <c r="Y29" s="3"/>
      <c r="Z29" s="3"/>
      <c r="AA29" s="3"/>
      <c r="AB29" s="3"/>
      <c r="AC29" s="3"/>
      <c r="AD29" s="3"/>
      <c r="AE29" s="3"/>
      <c r="AF29" s="3"/>
    </row>
    <row r="30" spans="2:32" ht="13.5" thickBot="1">
      <c r="B30" s="73" t="s">
        <v>18</v>
      </c>
      <c r="C30" s="74"/>
      <c r="D30" s="74"/>
      <c r="E30" s="74"/>
      <c r="F30" s="75"/>
      <c r="G30" s="41"/>
      <c r="H30" s="73" t="s">
        <v>18</v>
      </c>
      <c r="I30" s="74"/>
      <c r="J30" s="74"/>
      <c r="K30" s="74"/>
      <c r="L30" s="75"/>
      <c r="M30" s="73"/>
      <c r="N30" s="74" t="s">
        <v>18</v>
      </c>
      <c r="O30" s="74"/>
      <c r="P30" s="74"/>
      <c r="Q30" s="74"/>
      <c r="R30" s="75"/>
      <c r="S30" s="73"/>
      <c r="T30" s="74" t="s">
        <v>18</v>
      </c>
      <c r="U30" s="74"/>
      <c r="V30" s="74"/>
      <c r="W30" s="75"/>
      <c r="X30" s="41"/>
      <c r="Y30" s="3"/>
      <c r="Z30" s="3"/>
      <c r="AA30" s="3"/>
      <c r="AB30" s="3"/>
      <c r="AC30" s="3"/>
      <c r="AD30" s="3"/>
      <c r="AE30" s="3"/>
      <c r="AF30" s="3"/>
    </row>
    <row r="31" spans="2:32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"/>
      <c r="Z31" s="3"/>
      <c r="AA31" s="3"/>
      <c r="AB31" s="3"/>
      <c r="AC31" s="3"/>
      <c r="AD31" s="3"/>
      <c r="AE31" s="3"/>
      <c r="AF31" s="3"/>
    </row>
    <row r="32" spans="2:32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2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W22"/>
  <sheetViews>
    <sheetView zoomScalePageLayoutView="0" workbookViewId="0" topLeftCell="A1">
      <selection activeCell="G26" sqref="G26"/>
    </sheetView>
  </sheetViews>
  <sheetFormatPr defaultColWidth="9.140625" defaultRowHeight="12.75"/>
  <sheetData>
    <row r="3" ht="15.75">
      <c r="N3" s="90"/>
    </row>
    <row r="18" spans="3:14" s="79" customFormat="1" ht="21.75" thickBot="1">
      <c r="C18" s="79" t="s">
        <v>55</v>
      </c>
      <c r="N18" s="79" t="s">
        <v>56</v>
      </c>
    </row>
    <row r="19" spans="3:17" ht="12.75">
      <c r="C19" s="80" t="s">
        <v>10</v>
      </c>
      <c r="D19" s="81"/>
      <c r="E19" s="81"/>
      <c r="F19" s="81"/>
      <c r="G19" s="82"/>
      <c r="N19" s="80" t="s">
        <v>16</v>
      </c>
      <c r="O19" s="81"/>
      <c r="P19" s="81"/>
      <c r="Q19" s="82"/>
    </row>
    <row r="20" spans="3:17" ht="12.75">
      <c r="C20" s="69" t="s">
        <v>54</v>
      </c>
      <c r="D20" s="70"/>
      <c r="E20" s="70" t="s">
        <v>11</v>
      </c>
      <c r="F20" s="70" t="s">
        <v>12</v>
      </c>
      <c r="G20" s="71" t="s">
        <v>13</v>
      </c>
      <c r="N20" s="69" t="s">
        <v>54</v>
      </c>
      <c r="O20" s="70"/>
      <c r="P20" s="70" t="s">
        <v>15</v>
      </c>
      <c r="Q20" s="71" t="s">
        <v>13</v>
      </c>
    </row>
    <row r="21" spans="3:17" ht="15">
      <c r="C21" s="88">
        <f>2*E21*F21+2*E21*G21+2*F21*G21</f>
        <v>256</v>
      </c>
      <c r="D21" s="72"/>
      <c r="E21" s="87">
        <v>5</v>
      </c>
      <c r="F21" s="87">
        <v>4</v>
      </c>
      <c r="G21" s="89">
        <v>12</v>
      </c>
      <c r="N21" s="88">
        <f>2*P21*Q21*PI()+2*P21*P21*PI()</f>
        <v>301.59289474462014</v>
      </c>
      <c r="O21" s="72"/>
      <c r="P21" s="87">
        <v>4</v>
      </c>
      <c r="Q21" s="89">
        <v>8</v>
      </c>
    </row>
    <row r="22" spans="3:23" ht="21" thickBot="1">
      <c r="C22" s="83" t="s">
        <v>33</v>
      </c>
      <c r="D22" s="84"/>
      <c r="E22" s="85" t="s">
        <v>32</v>
      </c>
      <c r="F22" s="85" t="s">
        <v>32</v>
      </c>
      <c r="G22" s="86" t="s">
        <v>32</v>
      </c>
      <c r="N22" s="83" t="s">
        <v>33</v>
      </c>
      <c r="O22" s="84"/>
      <c r="P22" s="85" t="s">
        <v>32</v>
      </c>
      <c r="Q22" s="86" t="s">
        <v>32</v>
      </c>
      <c r="V22" s="79"/>
      <c r="W22" s="7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MIDDLESEX COUNTY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Freshman Math I, Fall 2001, Day 20, 11/15/01</dc:title>
  <dc:subject/>
  <dc:creator>MCC USER</dc:creator>
  <cp:keywords/>
  <dc:description/>
  <cp:lastModifiedBy>User</cp:lastModifiedBy>
  <dcterms:created xsi:type="dcterms:W3CDTF">2001-09-25T14:24:28Z</dcterms:created>
  <dcterms:modified xsi:type="dcterms:W3CDTF">2012-01-27T04:02:25Z</dcterms:modified>
  <cp:category/>
  <cp:version/>
  <cp:contentType/>
  <cp:contentStatus/>
</cp:coreProperties>
</file>